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<sst xmlns="http://schemas.openxmlformats.org/spreadsheetml/2006/main" count="100" uniqueCount="72">
  <si>
    <t>淮南市2024年度老旧营运船舶报废更新补贴资金明细表（第二批）</t>
  </si>
  <si>
    <t>编号</t>
  </si>
  <si>
    <t>船名</t>
  </si>
  <si>
    <t>船籍港</t>
  </si>
  <si>
    <t>船舶所有人</t>
  </si>
  <si>
    <t>船舶经营人</t>
  </si>
  <si>
    <t>船舶种类
（内河/海船）</t>
  </si>
  <si>
    <t>船舶识别号</t>
  </si>
  <si>
    <t>船舶类型</t>
  </si>
  <si>
    <t>总吨
（总吨）</t>
  </si>
  <si>
    <t>船舶营业运输证号（乡镇客渡船提供证明文件号）</t>
  </si>
  <si>
    <t>建成日期</t>
  </si>
  <si>
    <t>补贴标准</t>
  </si>
  <si>
    <t>船舶类型系数</t>
  </si>
  <si>
    <t>船龄</t>
  </si>
  <si>
    <t>船龄系数</t>
  </si>
  <si>
    <t>计算补贴总吨</t>
  </si>
  <si>
    <t>补贴金额
(元)</t>
  </si>
  <si>
    <t>淮南（2024）0001</t>
  </si>
  <si>
    <t>江海货006</t>
  </si>
  <si>
    <t>淮南</t>
  </si>
  <si>
    <t>姜永传</t>
  </si>
  <si>
    <t>淮南市江海航运有限责任公司</t>
  </si>
  <si>
    <t>内河</t>
  </si>
  <si>
    <t>CN20022777448</t>
  </si>
  <si>
    <t>干货船</t>
  </si>
  <si>
    <t>皖SJ（2009）14-0210</t>
  </si>
  <si>
    <t>淮南（2024）0002</t>
  </si>
  <si>
    <t>昌盛198</t>
  </si>
  <si>
    <t>顾生田</t>
  </si>
  <si>
    <t>凤台县永泰航运公司</t>
  </si>
  <si>
    <t>CN20033319153</t>
  </si>
  <si>
    <t>皖SJ（2014）14-0025</t>
  </si>
  <si>
    <t>淮南（2024）0003</t>
  </si>
  <si>
    <t>皖淮南货1080</t>
  </si>
  <si>
    <t>淮南市顺航运输有限公司</t>
  </si>
  <si>
    <t>CN20038820791</t>
  </si>
  <si>
    <t>皖SJ（2021）14-0268</t>
  </si>
  <si>
    <t>淮南（2024）0004</t>
  </si>
  <si>
    <t>皖淮南货1188</t>
  </si>
  <si>
    <t>闫成杰</t>
  </si>
  <si>
    <t>CN20039079407</t>
  </si>
  <si>
    <t>皖SJ（2009）14-0235</t>
  </si>
  <si>
    <t>淮南（2024）0005</t>
  </si>
  <si>
    <t>皖寿县0399</t>
  </si>
  <si>
    <t>金守明</t>
  </si>
  <si>
    <t>安徽省寿县第四航运有限公司</t>
  </si>
  <si>
    <t>CN20042748091</t>
  </si>
  <si>
    <t>皖SJ(2017)14-0351</t>
  </si>
  <si>
    <t>淮南（2024）0009</t>
  </si>
  <si>
    <t>江淮货2966</t>
  </si>
  <si>
    <t>刘长顺</t>
  </si>
  <si>
    <t>淮南市江淮航运有限责任公司</t>
  </si>
  <si>
    <t>CN20048677808</t>
  </si>
  <si>
    <t>皖SJ（2015）14-0004</t>
  </si>
  <si>
    <t>淮南（2024）0011</t>
  </si>
  <si>
    <t>皖淮南货1206</t>
  </si>
  <si>
    <t>刘玉祥</t>
  </si>
  <si>
    <t>CN20044895001</t>
  </si>
  <si>
    <t>皖SJ（2011）14-0005</t>
  </si>
  <si>
    <t>淮南（2024）0014</t>
  </si>
  <si>
    <t>皖迎河618</t>
  </si>
  <si>
    <t>缪保国</t>
  </si>
  <si>
    <t>CN20055180511</t>
  </si>
  <si>
    <t>皖淮SJ（2023）000256</t>
  </si>
  <si>
    <t>淮南（2024）0016</t>
  </si>
  <si>
    <t>皖淮南货1159</t>
  </si>
  <si>
    <t>马文亮</t>
  </si>
  <si>
    <t>凤台县第二航运公司</t>
  </si>
  <si>
    <t>CN20041362303</t>
  </si>
  <si>
    <t>皖SJ（2010）14-0202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</si>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</sst>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&quot;年&quot;m&quot;月&quot;d&quot;日&quot;;@"/>
    <numFmt numFmtId="178" formatCode="0.000_ "/>
    <numFmt numFmtId="179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0"/>
      <color theme="1"/>
      <name val="楷体_GB2312"/>
      <charset val="134"/>
    </font>
    <font>
      <sz val="11"/>
      <name val="宋体"/>
      <charset val="134"/>
      <scheme val="minor"/>
    </font>
    <font>
      <sz val="2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30" fillId="0" borderId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运输船舶营业运输证核查登记表_1" xfId="49"/>
    <cellStyle name="常规 6" xfId="50"/>
    <cellStyle name="常规 5 2" xfId="51"/>
    <cellStyle name="常规 2 5" xfId="52"/>
    <cellStyle name="常规 2 2 2" xfId="53"/>
    <cellStyle name="常规 2 2" xfId="54"/>
    <cellStyle name="常规_运输船舶营业运输证核查登记表_8" xfId="55"/>
    <cellStyle name="常规 2 3" xfId="56"/>
    <cellStyle name="常规 2 3 2" xfId="57"/>
    <cellStyle name="常规 2" xfId="58"/>
    <cellStyle name="常规 11" xfId="59"/>
    <cellStyle name="常规 2 4" xfId="60"/>
    <cellStyle name="常规 3" xfId="61"/>
    <cellStyle name="常规 4" xfId="62"/>
    <cellStyle name="常规 4 2" xfId="63"/>
    <cellStyle name="常规 5" xfId="64"/>
    <cellStyle name="常规 96" xfId="65"/>
    <cellStyle name="常规_Sheet1" xfId="66"/>
    <cellStyle name="常规 9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647700</xdr:colOff>
      <xdr:row>12</xdr:row>
      <xdr:rowOff>0</xdr:rowOff>
    </xdr:from>
    <xdr:to>
      <xdr:col>3</xdr:col>
      <xdr:colOff>752475</xdr:colOff>
      <xdr:row>12</xdr:row>
      <xdr:rowOff>246380</xdr:rowOff>
    </xdr:to>
    <xdr:sp>
      <xdr:nvSpPr>
        <xdr:cNvPr id="4" name="Text Box 1"/>
        <xdr:cNvSpPr txBox="1"/>
      </xdr:nvSpPr>
      <xdr:spPr>
        <a:xfrm>
          <a:off x="3510915" y="5022215"/>
          <a:ext cx="104775" cy="2463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zoomScale="85" zoomScaleNormal="85" workbookViewId="0">
      <selection activeCell="A1" sqref="A1:Q1"/>
    </sheetView>
  </sheetViews>
  <sheetFormatPr defaultColWidth="9" defaultRowHeight="24.95" customHeight="1"/>
  <cols>
    <col min="1" max="1" width="17.2" customWidth="1"/>
    <col min="2" max="2" width="13.375" customWidth="1"/>
    <col min="3" max="3" width="7" customWidth="1"/>
    <col min="4" max="4" width="13.0916666666667" customWidth="1"/>
    <col min="5" max="5" width="17.05" customWidth="1"/>
    <col min="6" max="6" width="6.90833333333333" customWidth="1"/>
    <col min="7" max="7" width="12.6416666666667" customWidth="1"/>
    <col min="8" max="8" width="8.25" customWidth="1"/>
    <col min="9" max="9" width="5.875" customWidth="1"/>
    <col min="10" max="10" width="13.125" customWidth="1"/>
    <col min="11" max="11" width="15.15" customWidth="1"/>
    <col min="12" max="12" width="5.75" customWidth="1"/>
    <col min="13" max="13" width="5.15" style="3" customWidth="1"/>
    <col min="14" max="14" width="7.64166666666667" customWidth="1"/>
    <col min="15" max="15" width="4.75" style="3" customWidth="1"/>
    <col min="16" max="16" width="5.58333333333333" customWidth="1"/>
    <col min="17" max="17" width="8.525" customWidth="1"/>
  </cols>
  <sheetData>
    <row r="1" ht="36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3"/>
      <c r="N1" s="4"/>
      <c r="O1" s="13"/>
      <c r="P1" s="4"/>
      <c r="Q1" s="4"/>
    </row>
    <row r="2" ht="21.95" customHeight="1" spans="1:17">
      <c r="A2" s="5"/>
      <c r="B2" s="5"/>
      <c r="C2" s="5"/>
      <c r="D2" s="5"/>
      <c r="E2" s="6"/>
      <c r="F2" s="6"/>
      <c r="G2" s="6"/>
      <c r="H2" s="6"/>
      <c r="I2" s="14"/>
      <c r="J2" s="14"/>
      <c r="K2" s="14"/>
      <c r="L2" s="14"/>
      <c r="M2" s="15"/>
      <c r="N2" s="14"/>
      <c r="O2" s="16"/>
      <c r="P2" s="16"/>
      <c r="Q2" s="16"/>
    </row>
    <row r="3" s="1" customFormat="1" ht="67.5" spans="1:1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17" t="s">
        <v>13</v>
      </c>
      <c r="N3" s="7" t="s">
        <v>14</v>
      </c>
      <c r="O3" s="17" t="s">
        <v>15</v>
      </c>
      <c r="P3" s="7" t="s">
        <v>16</v>
      </c>
      <c r="Q3" s="7" t="s">
        <v>17</v>
      </c>
    </row>
    <row r="4" s="2" customFormat="1" ht="27" spans="1:17">
      <c r="A4" s="8" t="s">
        <v>18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9" t="s">
        <v>24</v>
      </c>
      <c r="H4" s="8" t="s">
        <v>25</v>
      </c>
      <c r="I4" s="8">
        <v>599</v>
      </c>
      <c r="J4" s="8" t="s">
        <v>26</v>
      </c>
      <c r="K4" s="18">
        <v>37484</v>
      </c>
      <c r="L4" s="7">
        <v>1000</v>
      </c>
      <c r="M4" s="19">
        <v>1</v>
      </c>
      <c r="N4" s="20">
        <f ca="1" t="shared" ref="N4:N12" si="0">(TODAY()-K4)/365</f>
        <v>22.2794520547945</v>
      </c>
      <c r="O4" s="19">
        <v>0.7</v>
      </c>
      <c r="P4" s="8">
        <v>599</v>
      </c>
      <c r="Q4" s="21">
        <f t="shared" ref="Q4:Q12" si="1">L4*M4*O4*P4</f>
        <v>419300</v>
      </c>
    </row>
    <row r="5" s="2" customFormat="1" ht="27" spans="1:17">
      <c r="A5" s="8" t="s">
        <v>27</v>
      </c>
      <c r="B5" s="10" t="s">
        <v>28</v>
      </c>
      <c r="C5" s="10" t="s">
        <v>20</v>
      </c>
      <c r="D5" s="10" t="s">
        <v>29</v>
      </c>
      <c r="E5" s="10" t="s">
        <v>30</v>
      </c>
      <c r="F5" s="8" t="s">
        <v>23</v>
      </c>
      <c r="G5" s="10" t="s">
        <v>31</v>
      </c>
      <c r="H5" s="10" t="s">
        <v>25</v>
      </c>
      <c r="I5" s="10">
        <v>587</v>
      </c>
      <c r="J5" s="8" t="s">
        <v>32</v>
      </c>
      <c r="K5" s="18">
        <v>37979</v>
      </c>
      <c r="L5" s="7">
        <v>1000</v>
      </c>
      <c r="M5" s="19">
        <v>1</v>
      </c>
      <c r="N5" s="20">
        <f ca="1" t="shared" si="0"/>
        <v>20.9232876712329</v>
      </c>
      <c r="O5" s="19">
        <v>0.7</v>
      </c>
      <c r="P5" s="10">
        <v>587</v>
      </c>
      <c r="Q5" s="21">
        <f t="shared" si="1"/>
        <v>410900</v>
      </c>
    </row>
    <row r="6" s="2" customFormat="1" ht="27" spans="1:17">
      <c r="A6" s="8" t="s">
        <v>33</v>
      </c>
      <c r="B6" s="8" t="s">
        <v>34</v>
      </c>
      <c r="C6" s="8" t="s">
        <v>20</v>
      </c>
      <c r="D6" s="8" t="s">
        <v>35</v>
      </c>
      <c r="E6" s="8" t="s">
        <v>35</v>
      </c>
      <c r="F6" s="8" t="s">
        <v>23</v>
      </c>
      <c r="G6" s="8" t="s">
        <v>36</v>
      </c>
      <c r="H6" s="8" t="s">
        <v>25</v>
      </c>
      <c r="I6" s="8">
        <v>596</v>
      </c>
      <c r="J6" s="8" t="s">
        <v>37</v>
      </c>
      <c r="K6" s="18">
        <v>38082</v>
      </c>
      <c r="L6" s="7">
        <v>1000</v>
      </c>
      <c r="M6" s="19">
        <v>1</v>
      </c>
      <c r="N6" s="20">
        <f ca="1" t="shared" si="0"/>
        <v>20.641095890411</v>
      </c>
      <c r="O6" s="19">
        <v>0.7</v>
      </c>
      <c r="P6" s="8">
        <v>596</v>
      </c>
      <c r="Q6" s="21">
        <f t="shared" si="1"/>
        <v>417200</v>
      </c>
    </row>
    <row r="7" ht="27" spans="1:17">
      <c r="A7" s="8" t="s">
        <v>38</v>
      </c>
      <c r="B7" s="8" t="s">
        <v>39</v>
      </c>
      <c r="C7" s="8" t="s">
        <v>20</v>
      </c>
      <c r="D7" s="8" t="s">
        <v>40</v>
      </c>
      <c r="E7" s="8" t="s">
        <v>22</v>
      </c>
      <c r="F7" s="7" t="s">
        <v>23</v>
      </c>
      <c r="G7" s="9" t="s">
        <v>41</v>
      </c>
      <c r="H7" s="8" t="s">
        <v>25</v>
      </c>
      <c r="I7" s="8">
        <v>521</v>
      </c>
      <c r="J7" s="8" t="s">
        <v>42</v>
      </c>
      <c r="K7" s="18">
        <v>38139</v>
      </c>
      <c r="L7" s="8">
        <v>1000</v>
      </c>
      <c r="M7" s="19">
        <v>1</v>
      </c>
      <c r="N7" s="20">
        <f ca="1" t="shared" si="0"/>
        <v>20.4849315068493</v>
      </c>
      <c r="O7" s="19">
        <v>0.7</v>
      </c>
      <c r="P7" s="8">
        <v>521</v>
      </c>
      <c r="Q7" s="22">
        <f t="shared" si="1"/>
        <v>364700</v>
      </c>
    </row>
    <row r="8" ht="40.5" spans="1:17">
      <c r="A8" s="8" t="s">
        <v>43</v>
      </c>
      <c r="B8" s="8" t="s">
        <v>44</v>
      </c>
      <c r="C8" s="8" t="s">
        <v>20</v>
      </c>
      <c r="D8" s="8" t="s">
        <v>45</v>
      </c>
      <c r="E8" s="8" t="s">
        <v>46</v>
      </c>
      <c r="F8" s="7" t="s">
        <v>23</v>
      </c>
      <c r="G8" s="8" t="s">
        <v>47</v>
      </c>
      <c r="H8" s="8" t="s">
        <v>25</v>
      </c>
      <c r="I8" s="8">
        <v>349</v>
      </c>
      <c r="J8" s="8" t="s">
        <v>48</v>
      </c>
      <c r="K8" s="18">
        <v>38207</v>
      </c>
      <c r="L8" s="8">
        <v>1000</v>
      </c>
      <c r="M8" s="19">
        <v>1</v>
      </c>
      <c r="N8" s="20">
        <f ca="1" t="shared" si="0"/>
        <v>20.2986301369863</v>
      </c>
      <c r="O8" s="19">
        <v>0.7</v>
      </c>
      <c r="P8" s="8">
        <v>349</v>
      </c>
      <c r="Q8" s="22">
        <f t="shared" si="1"/>
        <v>244300</v>
      </c>
    </row>
    <row r="9" ht="27" spans="1:17">
      <c r="A9" s="8" t="s">
        <v>49</v>
      </c>
      <c r="B9" s="8" t="s">
        <v>50</v>
      </c>
      <c r="C9" s="8" t="s">
        <v>20</v>
      </c>
      <c r="D9" s="8" t="s">
        <v>51</v>
      </c>
      <c r="E9" s="8" t="s">
        <v>52</v>
      </c>
      <c r="F9" s="7" t="s">
        <v>23</v>
      </c>
      <c r="G9" s="8" t="s">
        <v>53</v>
      </c>
      <c r="H9" s="8" t="s">
        <v>25</v>
      </c>
      <c r="I9" s="8">
        <v>552</v>
      </c>
      <c r="J9" s="8" t="s">
        <v>54</v>
      </c>
      <c r="K9" s="18">
        <v>38339</v>
      </c>
      <c r="L9" s="8">
        <v>1000</v>
      </c>
      <c r="M9" s="19">
        <v>1</v>
      </c>
      <c r="N9" s="20">
        <f ca="1" t="shared" si="0"/>
        <v>19.9369863013699</v>
      </c>
      <c r="O9" s="19">
        <v>1</v>
      </c>
      <c r="P9" s="8">
        <v>552</v>
      </c>
      <c r="Q9" s="21">
        <f t="shared" si="1"/>
        <v>552000</v>
      </c>
    </row>
    <row r="10" ht="27" spans="1:17">
      <c r="A10" s="8" t="s">
        <v>55</v>
      </c>
      <c r="B10" s="10" t="s">
        <v>56</v>
      </c>
      <c r="C10" s="10" t="s">
        <v>20</v>
      </c>
      <c r="D10" s="10" t="s">
        <v>57</v>
      </c>
      <c r="E10" s="10" t="s">
        <v>30</v>
      </c>
      <c r="F10" s="7" t="s">
        <v>23</v>
      </c>
      <c r="G10" s="10" t="s">
        <v>58</v>
      </c>
      <c r="H10" s="10" t="s">
        <v>25</v>
      </c>
      <c r="I10" s="10">
        <v>397</v>
      </c>
      <c r="J10" s="8" t="s">
        <v>59</v>
      </c>
      <c r="K10" s="18">
        <v>38380</v>
      </c>
      <c r="L10" s="8">
        <v>1000</v>
      </c>
      <c r="M10" s="19">
        <v>1</v>
      </c>
      <c r="N10" s="20">
        <f ca="1" t="shared" si="0"/>
        <v>19.8246575342466</v>
      </c>
      <c r="O10" s="19">
        <v>1</v>
      </c>
      <c r="P10" s="10">
        <v>397</v>
      </c>
      <c r="Q10" s="21">
        <f t="shared" si="1"/>
        <v>397000</v>
      </c>
    </row>
    <row r="11" ht="40.5" spans="1:17">
      <c r="A11" s="8" t="s">
        <v>60</v>
      </c>
      <c r="B11" s="10" t="s">
        <v>61</v>
      </c>
      <c r="C11" s="10" t="s">
        <v>20</v>
      </c>
      <c r="D11" s="10" t="s">
        <v>62</v>
      </c>
      <c r="E11" s="10" t="s">
        <v>30</v>
      </c>
      <c r="F11" s="7" t="s">
        <v>23</v>
      </c>
      <c r="G11" s="10" t="s">
        <v>63</v>
      </c>
      <c r="H11" s="10" t="s">
        <v>25</v>
      </c>
      <c r="I11" s="10">
        <v>554</v>
      </c>
      <c r="J11" s="8" t="s">
        <v>64</v>
      </c>
      <c r="K11" s="18">
        <v>38576</v>
      </c>
      <c r="L11" s="8">
        <v>1000</v>
      </c>
      <c r="M11" s="19">
        <v>1</v>
      </c>
      <c r="N11" s="20">
        <f ca="1" t="shared" si="0"/>
        <v>19.2876712328767</v>
      </c>
      <c r="O11" s="19">
        <v>1</v>
      </c>
      <c r="P11" s="10">
        <v>554</v>
      </c>
      <c r="Q11" s="21">
        <f t="shared" si="1"/>
        <v>554000</v>
      </c>
    </row>
    <row r="12" ht="27" spans="1:17">
      <c r="A12" s="8" t="s">
        <v>65</v>
      </c>
      <c r="B12" s="10" t="s">
        <v>66</v>
      </c>
      <c r="C12" s="8" t="s">
        <v>20</v>
      </c>
      <c r="D12" s="8" t="s">
        <v>67</v>
      </c>
      <c r="E12" s="8" t="s">
        <v>68</v>
      </c>
      <c r="F12" s="7" t="s">
        <v>23</v>
      </c>
      <c r="G12" s="8" t="s">
        <v>69</v>
      </c>
      <c r="H12" s="8" t="s">
        <v>25</v>
      </c>
      <c r="I12" s="10">
        <v>509</v>
      </c>
      <c r="J12" s="8" t="s">
        <v>70</v>
      </c>
      <c r="K12" s="18">
        <v>38257</v>
      </c>
      <c r="L12" s="8">
        <v>1000</v>
      </c>
      <c r="M12" s="19">
        <v>1</v>
      </c>
      <c r="N12" s="20">
        <f ca="1" t="shared" si="0"/>
        <v>20.1616438356164</v>
      </c>
      <c r="O12" s="19">
        <v>0.7</v>
      </c>
      <c r="P12" s="10">
        <v>509</v>
      </c>
      <c r="Q12" s="21">
        <f t="shared" si="1"/>
        <v>356300</v>
      </c>
    </row>
    <row r="13" ht="37" customHeight="1" spans="1:17">
      <c r="A13" s="11" t="s">
        <v>71</v>
      </c>
      <c r="B13" s="12"/>
      <c r="C13" s="7"/>
      <c r="D13" s="7"/>
      <c r="E13" s="7"/>
      <c r="F13" s="7"/>
      <c r="G13" s="7"/>
      <c r="H13" s="7"/>
      <c r="I13" s="7"/>
      <c r="J13" s="7"/>
      <c r="K13" s="7"/>
      <c r="L13" s="7"/>
      <c r="M13" s="17"/>
      <c r="N13" s="7"/>
      <c r="O13" s="17"/>
      <c r="P13" s="7">
        <v>4664</v>
      </c>
      <c r="Q13" s="7">
        <v>3715700</v>
      </c>
    </row>
  </sheetData>
  <autoFilter xmlns:etc="http://www.wps.cn/officeDocument/2017/etCustomData" ref="A1:Q13" etc:filterBottomFollowUsedRange="0">
    <extLst/>
  </autoFilter>
  <mergeCells count="4">
    <mergeCell ref="A1:Q1"/>
    <mergeCell ref="A2:D2"/>
    <mergeCell ref="O2:Q2"/>
    <mergeCell ref="A13:B13"/>
  </mergeCells>
  <conditionalFormatting sqref="B10">
    <cfRule type="duplicateValues" dxfId="0" priority="1"/>
  </conditionalFormatting>
  <pageMargins left="0.314583333333333" right="0.118055555555556" top="0.75" bottom="0.590277777777778" header="0.3" footer="0.3"/>
  <pageSetup paperSize="9" scale="8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dcterms:created xsi:type="dcterms:W3CDTF">2023-05-14T03:15:00Z</dcterms:created>
  <cp:lastPrinted>2024-08-10T03:24:00Z</cp:lastPrinted>
  <dcterms:modified xsi:type="dcterms:W3CDTF">2024-11-20T07:39:39Z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085F2E1C4B1A4E14AC2EA7327518B848_13</vt:lpwstr>
  </property>
</Properties>
</file>